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pe of Work" sheetId="1" state="visible" r:id="rId1"/>
  </sheets>
  <definedNames>
    <definedName name="_xlnm.Print_Titles" localSheetId="0">'Scope of Work'!$30:$30</definedName>
    <definedName name="_xlnm.Print_Area" localSheetId="0">'Scope of Work'!$A$1:$I$133</definedName>
  </definedNames>
  <calcPr calcId="124519" fullCalcOnLoad="1"/>
</workbook>
</file>

<file path=xl/styles.xml><?xml version="1.0" encoding="utf-8"?>
<styleSheet xmlns="http://schemas.openxmlformats.org/spreadsheetml/2006/main">
  <numFmts count="3">
    <numFmt numFmtId="164" formatCode="mm/dd/yyyy"/>
    <numFmt numFmtId="165" formatCode="_($* #,##0_);_($* (#,##0);_($* &quot;-&quot;_);_(@_)"/>
    <numFmt numFmtId="166" formatCode="0.0%"/>
  </numFmts>
  <fonts count="14">
    <font>
      <name val="Calibri"/>
      <family val="2"/>
      <color theme="1"/>
      <sz val="11"/>
      <scheme val="minor"/>
    </font>
    <font>
      <name val="Archivo"/>
      <b val="1"/>
      <i val="1"/>
      <color rgb="00DD3333"/>
      <sz val="18"/>
    </font>
    <font>
      <name val="Calibri"/>
      <b val="1"/>
      <color rgb="0032373C"/>
      <sz val="10"/>
    </font>
    <font>
      <name val="Archivo"/>
      <b val="1"/>
      <i val="1"/>
      <color rgb="00003388"/>
      <sz val="10"/>
    </font>
    <font>
      <name val="Calibri"/>
      <color rgb="006B7280"/>
      <sz val="10"/>
    </font>
    <font>
      <name val="Archivo"/>
      <b val="1"/>
      <color rgb="0022262B"/>
      <sz val="16"/>
    </font>
    <font>
      <name val="Calibri"/>
      <color rgb="0032373C"/>
      <sz val="10"/>
    </font>
    <font>
      <name val="Archivo"/>
      <b val="1"/>
      <color rgb="00FFFFFF"/>
      <sz val="11"/>
    </font>
    <font>
      <name val="Calibri"/>
      <color rgb="00003388"/>
      <sz val="10"/>
    </font>
    <font>
      <name val="Calibri"/>
      <b val="1"/>
      <color rgb="0022262B"/>
      <sz val="9"/>
    </font>
    <font>
      <name val="Calibri"/>
      <i val="1"/>
      <color rgb="006B7280"/>
      <sz val="9"/>
    </font>
    <font>
      <name val="Calibri"/>
      <b val="1"/>
      <color rgb="0022262B"/>
      <sz val="10"/>
    </font>
    <font>
      <name val="Calibri"/>
      <b val="1"/>
      <color rgb="00FFFFFF"/>
      <sz val="10"/>
    </font>
    <font>
      <name val="Calibri"/>
      <color rgb="0022262B"/>
      <sz val="10"/>
    </font>
  </fonts>
  <fills count="10">
    <fill>
      <patternFill/>
    </fill>
    <fill>
      <patternFill patternType="gray125"/>
    </fill>
    <fill>
      <patternFill patternType="solid">
        <fgColor rgb="0022262B"/>
        <bgColor rgb="0022262B"/>
      </patternFill>
    </fill>
    <fill>
      <patternFill patternType="solid">
        <fgColor rgb="00F6F7F9"/>
        <bgColor rgb="00F6F7F9"/>
      </patternFill>
    </fill>
    <fill>
      <patternFill patternType="solid">
        <fgColor rgb="00FFFFFF"/>
        <bgColor rgb="00FFFFFF"/>
      </patternFill>
    </fill>
    <fill>
      <patternFill patternType="solid">
        <fgColor rgb="00003388"/>
        <bgColor rgb="00003388"/>
      </patternFill>
    </fill>
    <fill>
      <patternFill patternType="solid">
        <fgColor rgb="00FDF1F1"/>
        <bgColor rgb="00FDF1F1"/>
      </patternFill>
    </fill>
    <fill>
      <patternFill patternType="solid">
        <fgColor rgb="006B7280"/>
        <bgColor rgb="006B7280"/>
      </patternFill>
    </fill>
    <fill>
      <patternFill patternType="solid">
        <fgColor rgb="0032373C"/>
        <bgColor rgb="0032373C"/>
      </patternFill>
    </fill>
    <fill>
      <patternFill patternType="solid">
        <fgColor rgb="00DD3333"/>
        <bgColor rgb="00DD3333"/>
      </patternFill>
    </fill>
  </fills>
  <borders count="3">
    <border>
      <left/>
      <right/>
      <top/>
      <bottom/>
      <diagonal/>
    </border>
    <border>
      <bottom style="medium">
        <color rgb="00DD3333"/>
      </bottom>
    </border>
    <border>
      <left style="thin">
        <color rgb="00D5D9DE"/>
      </left>
      <right style="thin">
        <color rgb="00D5D9DE"/>
      </right>
      <top style="thin">
        <color rgb="00D5D9DE"/>
      </top>
      <bottom style="thin">
        <color rgb="00D5D9DE"/>
      </bottom>
    </border>
  </borders>
  <cellStyleXfs count="1">
    <xf numFmtId="0" fontId="0" fillId="0" borderId="0"/>
  </cellStyleXfs>
  <cellXfs count="38">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horizontal="right" vertical="center"/>
    </xf>
    <xf numFmtId="0" fontId="3" fillId="0" borderId="1" pivotButton="0" quotePrefix="0" xfId="0"/>
    <xf numFmtId="0" fontId="0" fillId="0" borderId="1" pivotButton="0" quotePrefix="0" xfId="0"/>
    <xf numFmtId="0" fontId="4" fillId="0" borderId="1" applyAlignment="1" pivotButton="0" quotePrefix="0" xfId="0">
      <alignment horizontal="right" vertical="center"/>
    </xf>
    <xf numFmtId="0" fontId="5" fillId="0" borderId="0" pivotButton="0" quotePrefix="0" xfId="0"/>
    <xf numFmtId="0" fontId="4" fillId="0" borderId="0" pivotButton="0" quotePrefix="0" xfId="0"/>
    <xf numFmtId="0" fontId="6" fillId="0" borderId="0" applyAlignment="1" pivotButton="0" quotePrefix="0" xfId="0">
      <alignment vertical="top" wrapText="1"/>
    </xf>
    <xf numFmtId="0" fontId="7" fillId="2" borderId="0" applyAlignment="1" pivotButton="0" quotePrefix="0" xfId="0">
      <alignment vertical="center" indent="1"/>
    </xf>
    <xf numFmtId="0" fontId="0" fillId="2" borderId="0" pivotButton="0" quotePrefix="0" xfId="0"/>
    <xf numFmtId="0" fontId="6" fillId="3" borderId="2" applyAlignment="1" pivotButton="0" quotePrefix="0" xfId="0">
      <alignment horizontal="left" vertical="center" wrapText="1"/>
    </xf>
    <xf numFmtId="0" fontId="0" fillId="3" borderId="2" pivotButton="0" quotePrefix="0" xfId="0"/>
    <xf numFmtId="0" fontId="8" fillId="4" borderId="2" applyAlignment="1" pivotButton="0" quotePrefix="0" xfId="0">
      <alignment vertical="center"/>
    </xf>
    <xf numFmtId="164" fontId="8" fillId="4" borderId="2" applyAlignment="1" pivotButton="0" quotePrefix="0" xfId="0">
      <alignment vertical="center"/>
    </xf>
    <xf numFmtId="0" fontId="7" fillId="5" borderId="0" applyAlignment="1" pivotButton="0" quotePrefix="0" xfId="0">
      <alignment vertical="center" indent="1"/>
    </xf>
    <xf numFmtId="0" fontId="0" fillId="5" borderId="0" pivotButton="0" quotePrefix="0" xfId="0"/>
    <xf numFmtId="0" fontId="9" fillId="6" borderId="2" applyAlignment="1" pivotButton="0" quotePrefix="0" xfId="0">
      <alignment horizontal="center" vertical="center" wrapText="1"/>
    </xf>
    <xf numFmtId="0" fontId="0" fillId="6" borderId="2" pivotButton="0" quotePrefix="0" xfId="0"/>
    <xf numFmtId="0" fontId="8" fillId="4" borderId="2" applyAlignment="1" pivotButton="0" quotePrefix="0" xfId="0">
      <alignment vertical="top" wrapText="1"/>
    </xf>
    <xf numFmtId="3" fontId="8" fillId="4" borderId="2" applyAlignment="1" pivotButton="0" quotePrefix="0" xfId="0">
      <alignment vertical="center"/>
    </xf>
    <xf numFmtId="0" fontId="10" fillId="0" borderId="0" applyAlignment="1" pivotButton="0" quotePrefix="0" xfId="0">
      <alignment horizontal="left" vertical="center" wrapText="1"/>
    </xf>
    <xf numFmtId="0" fontId="7" fillId="7" borderId="0" applyAlignment="1" pivotButton="0" quotePrefix="0" xfId="0">
      <alignment vertical="center" indent="1"/>
    </xf>
    <xf numFmtId="0" fontId="0" fillId="7" borderId="0" pivotButton="0" quotePrefix="0" xfId="0"/>
    <xf numFmtId="0" fontId="10" fillId="0" borderId="2" applyAlignment="1" pivotButton="0" quotePrefix="0" xfId="0">
      <alignment horizontal="center" vertical="center" wrapText="1"/>
    </xf>
    <xf numFmtId="0" fontId="6" fillId="4" borderId="2" applyAlignment="1" pivotButton="0" quotePrefix="0" xfId="0">
      <alignment horizontal="left" vertical="center" wrapText="1"/>
    </xf>
    <xf numFmtId="0" fontId="8" fillId="4" borderId="2" applyAlignment="1" pivotButton="0" quotePrefix="0" xfId="0">
      <alignment horizontal="left" vertical="center" wrapText="1"/>
    </xf>
    <xf numFmtId="165" fontId="8" fillId="4" borderId="2" applyAlignment="1" pivotButton="0" quotePrefix="0" xfId="0">
      <alignment vertical="center"/>
    </xf>
    <xf numFmtId="165" fontId="11" fillId="3" borderId="2" applyAlignment="1" pivotButton="0" quotePrefix="0" xfId="0">
      <alignment horizontal="right" vertical="center"/>
    </xf>
    <xf numFmtId="0" fontId="11" fillId="3" borderId="2" applyAlignment="1" pivotButton="0" quotePrefix="0" xfId="0">
      <alignment horizontal="left" vertical="center" wrapText="1"/>
    </xf>
    <xf numFmtId="0" fontId="7" fillId="8" borderId="0" applyAlignment="1" pivotButton="0" quotePrefix="0" xfId="0">
      <alignment vertical="center" indent="1"/>
    </xf>
    <xf numFmtId="0" fontId="0" fillId="8" borderId="0" pivotButton="0" quotePrefix="0" xfId="0"/>
    <xf numFmtId="0" fontId="7" fillId="9" borderId="0" applyAlignment="1" pivotButton="0" quotePrefix="0" xfId="0">
      <alignment vertical="center" indent="1"/>
    </xf>
    <xf numFmtId="0" fontId="0" fillId="9" borderId="0" pivotButton="0" quotePrefix="0" xfId="0"/>
    <xf numFmtId="165" fontId="12" fillId="2" borderId="2" applyAlignment="1" pivotButton="0" quotePrefix="0" xfId="0">
      <alignment horizontal="right" vertical="center"/>
    </xf>
    <xf numFmtId="166" fontId="11" fillId="3" borderId="2" applyAlignment="1" pivotButton="0" quotePrefix="0" xfId="0">
      <alignment horizontal="right" vertical="center"/>
    </xf>
    <xf numFmtId="0" fontId="13" fillId="3"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I133"/>
  <sheetViews>
    <sheetView showGridLines="0" workbookViewId="0">
      <selection activeCell="A1" sqref="A1"/>
    </sheetView>
  </sheetViews>
  <sheetFormatPr baseColWidth="8" defaultRowHeight="15"/>
  <cols>
    <col width="2" customWidth="1" min="1" max="1"/>
    <col width="5" customWidth="1" min="2" max="2"/>
    <col width="30" customWidth="1" min="3" max="3"/>
    <col width="14" customWidth="1" min="4" max="4"/>
    <col width="14" customWidth="1" min="5" max="5"/>
    <col width="30" customWidth="1" min="6" max="6"/>
    <col width="14" customWidth="1" min="7" max="7"/>
    <col width="14" customWidth="1" min="8" max="8"/>
    <col width="14" customWidth="1" min="9" max="9"/>
  </cols>
  <sheetData>
    <row r="1" ht="30" customHeight="1">
      <c r="B1" s="1" t="inlineStr">
        <is>
          <t>★ EASY LENDING</t>
        </is>
      </c>
      <c r="I1" s="2" t="inlineStr">
        <is>
          <t>easylendingusa.com</t>
        </is>
      </c>
    </row>
    <row r="2" ht="16" customHeight="1">
      <c r="B2" s="3" t="inlineStr">
        <is>
          <t>U S A</t>
        </is>
      </c>
      <c r="C2" s="4" t="n"/>
      <c r="D2" s="4" t="n"/>
      <c r="E2" s="4" t="n"/>
      <c r="F2" s="4" t="n"/>
      <c r="G2" s="4" t="n"/>
      <c r="H2" s="4" t="n"/>
      <c r="I2" s="5" t="inlineStr">
        <is>
          <t>(858) 800-2280 · underwriting@easylendingusa.com</t>
        </is>
      </c>
    </row>
    <row r="3"/>
    <row r="4" ht="24" customHeight="1">
      <c r="B4" s="6" t="inlineStr">
        <is>
          <t>Construction Scope of Work &amp; Budget</t>
        </is>
      </c>
    </row>
    <row r="5">
      <c r="B5" s="7" t="inlineStr">
        <is>
          <t>Every dollar of rehab or construction money is drawn against this budget. Make it specific.</t>
        </is>
      </c>
    </row>
    <row r="6"/>
    <row r="7" ht="44" customHeight="1">
      <c r="B7" s="8" t="inlineStr">
        <is>
          <t>List only work still to be done. For multi-unit projects, say which unit(s) each line covers in the description. If you have already completed some work, enter it in ‘Work completed’ so the inspector can verify it. Soft costs are shown for completeness but are not reimbursable through draws.</t>
        </is>
      </c>
    </row>
    <row r="8"/>
    <row r="9" ht="20" customHeight="1">
      <c r="B9" s="9" t="inlineStr">
        <is>
          <t>PROJECT</t>
        </is>
      </c>
      <c r="C9" s="10" t="n"/>
      <c r="D9" s="10" t="n"/>
      <c r="E9" s="10" t="n"/>
      <c r="F9" s="10" t="n"/>
      <c r="G9" s="10" t="n"/>
      <c r="H9" s="10" t="n"/>
      <c r="I9" s="10" t="n"/>
    </row>
    <row r="10" ht="20" customHeight="1">
      <c r="B10" s="11" t="inlineStr">
        <is>
          <t>Borrower / entity</t>
        </is>
      </c>
      <c r="C10" s="12" t="n"/>
      <c r="D10" s="13" t="n"/>
      <c r="E10" s="13" t="n"/>
      <c r="F10" s="13" t="n"/>
      <c r="G10" s="11" t="inlineStr">
        <is>
          <t>Date</t>
        </is>
      </c>
      <c r="H10" s="14" t="n"/>
      <c r="I10" s="14" t="n"/>
    </row>
    <row r="11" ht="20" customHeight="1">
      <c r="B11" s="11" t="inlineStr">
        <is>
          <t>Property address</t>
        </is>
      </c>
      <c r="C11" s="12" t="n"/>
      <c r="D11" s="13" t="n"/>
      <c r="E11" s="13" t="n"/>
      <c r="F11" s="13" t="n"/>
      <c r="G11" s="11" t="inlineStr">
        <is>
          <t>Target completion</t>
        </is>
      </c>
      <c r="H11" s="14" t="n"/>
      <c r="I11" s="14" t="n"/>
    </row>
    <row r="12"/>
    <row r="13" ht="20" customHeight="1">
      <c r="B13" s="15" t="inlineStr">
        <is>
          <t>QUESTIONS ON THE PROJECT</t>
        </is>
      </c>
      <c r="C13" s="16" t="n"/>
      <c r="D13" s="16" t="n"/>
      <c r="E13" s="16" t="n"/>
      <c r="F13" s="16" t="n"/>
      <c r="G13" s="16" t="n"/>
      <c r="H13" s="16" t="n"/>
      <c r="I13" s="16" t="n"/>
    </row>
    <row r="14">
      <c r="B14" s="17" t="inlineStr">
        <is>
          <t>Question</t>
        </is>
      </c>
      <c r="C14" s="18" t="n"/>
      <c r="D14" s="18" t="n"/>
      <c r="E14" s="18" t="n"/>
      <c r="F14" s="17" t="inlineStr">
        <is>
          <t>Answer</t>
        </is>
      </c>
      <c r="G14" s="17" t="inlineStr">
        <is>
          <t>Explanation</t>
        </is>
      </c>
      <c r="H14" s="18" t="n"/>
      <c r="I14" s="18" t="n"/>
    </row>
    <row r="15" ht="24" customHeight="1">
      <c r="B15" s="11" t="inlineStr">
        <is>
          <t>Any zoning changes?</t>
        </is>
      </c>
      <c r="C15" s="12" t="n"/>
      <c r="D15" s="12" t="n"/>
      <c r="E15" s="12" t="n"/>
      <c r="F15" s="13" t="n"/>
      <c r="G15" s="19" t="n"/>
      <c r="H15" s="19" t="n"/>
      <c r="I15" s="19" t="n"/>
    </row>
    <row r="16" ht="24" customHeight="1">
      <c r="B16" s="11" t="inlineStr">
        <is>
          <t>Any unit changes, lot split or other change to the property?</t>
        </is>
      </c>
      <c r="C16" s="12" t="n"/>
      <c r="D16" s="12" t="n"/>
      <c r="E16" s="12" t="n"/>
      <c r="F16" s="13" t="n"/>
      <c r="G16" s="19" t="n"/>
      <c r="H16" s="19" t="n"/>
      <c r="I16" s="19" t="n"/>
    </row>
    <row r="17" ht="24" customHeight="1">
      <c r="B17" s="11" t="inlineStr">
        <is>
          <t>Septic, oil tank or any other environmental concern?</t>
        </is>
      </c>
      <c r="C17" s="12" t="n"/>
      <c r="D17" s="12" t="n"/>
      <c r="E17" s="12" t="n"/>
      <c r="F17" s="13" t="n"/>
      <c r="G17" s="19" t="n"/>
      <c r="H17" s="19" t="n"/>
      <c r="I17" s="19" t="n"/>
    </row>
    <row r="18" ht="24" customHeight="1">
      <c r="B18" s="11" t="inlineStr">
        <is>
          <t>How will the loan be repaid after construction?</t>
        </is>
      </c>
      <c r="C18" s="12" t="n"/>
      <c r="D18" s="12" t="n"/>
      <c r="E18" s="12" t="n"/>
      <c r="F18" s="13" t="n"/>
      <c r="G18" s="19" t="n"/>
      <c r="H18" s="19" t="n"/>
      <c r="I18" s="19" t="n"/>
    </row>
    <row r="19" ht="24" customHeight="1">
      <c r="B19" s="11" t="inlineStr">
        <is>
          <t>Have you already completed any work on the property?</t>
        </is>
      </c>
      <c r="C19" s="12" t="n"/>
      <c r="D19" s="12" t="n"/>
      <c r="E19" s="12" t="n"/>
      <c r="F19" s="13" t="n"/>
      <c r="G19" s="19" t="n"/>
      <c r="H19" s="19" t="n"/>
      <c r="I19" s="19" t="n"/>
    </row>
    <row r="20"/>
    <row r="21" ht="20" customHeight="1">
      <c r="B21" s="9" t="inlineStr">
        <is>
          <t>PROPERTY — AS IS vs. AFTER COMPLETION</t>
        </is>
      </c>
      <c r="C21" s="10" t="n"/>
      <c r="D21" s="10" t="n"/>
      <c r="E21" s="10" t="n"/>
      <c r="F21" s="10" t="n"/>
      <c r="G21" s="10" t="n"/>
      <c r="H21" s="10" t="n"/>
      <c r="I21" s="10" t="n"/>
    </row>
    <row r="22">
      <c r="B22" s="17" t="inlineStr"/>
      <c r="C22" s="18" t="n"/>
      <c r="D22" s="17" t="inlineStr">
        <is>
          <t>As is</t>
        </is>
      </c>
      <c r="E22" s="17" t="inlineStr">
        <is>
          <t>Projected</t>
        </is>
      </c>
      <c r="F22" s="17" t="inlineStr">
        <is>
          <t>Type of rehab (choose one)</t>
        </is>
      </c>
      <c r="G22" s="17" t="inlineStr">
        <is>
          <t>What it means</t>
        </is>
      </c>
      <c r="H22" s="18" t="n"/>
      <c r="I22" s="18" t="n"/>
    </row>
    <row r="23" ht="28" customHeight="1">
      <c r="B23" s="11" t="inlineStr">
        <is>
          <t>Total building sq. ft.</t>
        </is>
      </c>
      <c r="C23" s="12" t="n"/>
      <c r="D23" s="20" t="n"/>
      <c r="E23" s="20" t="n"/>
      <c r="F23" s="13" t="n"/>
      <c r="G23" s="21" t="inlineStr">
        <is>
          <t>Light – cosmetic: Drywall stays; finishes, paint, flooring, fixtures.</t>
        </is>
      </c>
    </row>
    <row r="24" ht="28" customHeight="1">
      <c r="B24" s="11" t="inlineStr">
        <is>
          <t>Floors above basement</t>
        </is>
      </c>
      <c r="C24" s="12" t="n"/>
      <c r="D24" s="20" t="n"/>
      <c r="E24" s="20" t="n"/>
      <c r="G24" s="21" t="inlineStr">
        <is>
          <t>Heavy – full gut: Three outside walls and the foundation stay in place.</t>
        </is>
      </c>
    </row>
    <row r="25" ht="28" customHeight="1">
      <c r="B25" s="11" t="inlineStr">
        <is>
          <t>Bedrooms</t>
        </is>
      </c>
      <c r="C25" s="12" t="n"/>
      <c r="D25" s="20" t="n"/>
      <c r="E25" s="20" t="n"/>
      <c r="G25" s="21" t="inlineStr">
        <is>
          <t>Ground-up: Two or more outside walls removed and/or foundation replaced; or a new build.</t>
        </is>
      </c>
    </row>
    <row r="26" ht="20" customHeight="1">
      <c r="B26" s="11" t="inlineStr">
        <is>
          <t>Bathrooms</t>
        </is>
      </c>
      <c r="C26" s="12" t="n"/>
      <c r="D26" s="20" t="n"/>
      <c r="E26" s="20" t="n"/>
    </row>
    <row r="27" ht="20" customHeight="1">
      <c r="B27" s="11" t="inlineStr">
        <is>
          <t>Units</t>
        </is>
      </c>
      <c r="C27" s="12" t="n"/>
      <c r="D27" s="20" t="n"/>
      <c r="E27" s="20" t="n"/>
    </row>
    <row r="28" ht="20" customHeight="1">
      <c r="B28" s="11" t="inlineStr">
        <is>
          <t>Buildings</t>
        </is>
      </c>
      <c r="C28" s="12" t="n"/>
      <c r="D28" s="20" t="n"/>
      <c r="E28" s="20" t="n"/>
    </row>
    <row r="29"/>
    <row r="30" ht="22" customHeight="1">
      <c r="B30" s="17" t="inlineStr">
        <is>
          <t>#</t>
        </is>
      </c>
      <c r="C30" s="17" t="inlineStr">
        <is>
          <t>Line item</t>
        </is>
      </c>
      <c r="D30" s="17" t="inlineStr">
        <is>
          <t>Unit(s)</t>
        </is>
      </c>
      <c r="E30" s="17" t="inlineStr">
        <is>
          <t>Qty / sq ft</t>
        </is>
      </c>
      <c r="F30" s="17" t="inlineStr">
        <is>
          <t>Description of work</t>
        </is>
      </c>
      <c r="G30" s="17" t="inlineStr">
        <is>
          <t>Budget</t>
        </is>
      </c>
      <c r="H30" s="17" t="inlineStr">
        <is>
          <t>Work completed</t>
        </is>
      </c>
      <c r="I30" s="17" t="inlineStr">
        <is>
          <t>Remaining</t>
        </is>
      </c>
    </row>
    <row r="31" ht="20" customHeight="1">
      <c r="B31" s="22" t="inlineStr">
        <is>
          <t>SOFT COSTS (not reimbursable through draws)</t>
        </is>
      </c>
      <c r="C31" s="23" t="n"/>
      <c r="D31" s="23" t="n"/>
      <c r="E31" s="23" t="n"/>
      <c r="F31" s="23" t="n"/>
      <c r="G31" s="23" t="n"/>
      <c r="H31" s="23" t="n"/>
      <c r="I31" s="23" t="n"/>
    </row>
    <row r="32" ht="18" customHeight="1">
      <c r="B32" s="24" t="n">
        <v>1</v>
      </c>
      <c r="C32" s="25" t="inlineStr">
        <is>
          <t>Temporary utilities</t>
        </is>
      </c>
      <c r="D32" s="13" t="n"/>
      <c r="E32" s="20" t="n"/>
      <c r="F32" s="26" t="n"/>
      <c r="G32" s="27" t="n"/>
      <c r="H32" s="27" t="n"/>
      <c r="I32" s="28">
        <f>IF(AND(G32="",H32=""),"",N(G32)-N(H32))</f>
        <v/>
      </c>
    </row>
    <row r="33" ht="18" customHeight="1">
      <c r="B33" s="24" t="n">
        <v>2</v>
      </c>
      <c r="C33" s="25" t="inlineStr">
        <is>
          <t>Rental equipment</t>
        </is>
      </c>
      <c r="D33" s="13" t="n"/>
      <c r="E33" s="20" t="n"/>
      <c r="F33" s="26" t="n"/>
      <c r="G33" s="27" t="n"/>
      <c r="H33" s="27" t="n"/>
      <c r="I33" s="28">
        <f>IF(AND(G33="",H33=""),"",N(G33)-N(H33))</f>
        <v/>
      </c>
    </row>
    <row r="34" ht="18" customHeight="1">
      <c r="B34" s="24" t="n">
        <v>3</v>
      </c>
      <c r="C34" s="25" t="inlineStr">
        <is>
          <t>Architectural / engineering fees</t>
        </is>
      </c>
      <c r="D34" s="13" t="n"/>
      <c r="E34" s="20" t="n"/>
      <c r="F34" s="26" t="n"/>
      <c r="G34" s="27" t="n"/>
      <c r="H34" s="27" t="n"/>
      <c r="I34" s="28">
        <f>IF(AND(G34="",H34=""),"",N(G34)-N(H34))</f>
        <v/>
      </c>
    </row>
    <row r="35" ht="18" customHeight="1">
      <c r="B35" s="24" t="n">
        <v>4</v>
      </c>
      <c r="C35" s="25" t="inlineStr">
        <is>
          <t>Building permit</t>
        </is>
      </c>
      <c r="D35" s="13" t="n"/>
      <c r="E35" s="20" t="n"/>
      <c r="F35" s="26" t="n"/>
      <c r="G35" s="27" t="n"/>
      <c r="H35" s="27" t="n"/>
      <c r="I35" s="28">
        <f>IF(AND(G35="",H35=""),"",N(G35)-N(H35))</f>
        <v/>
      </c>
    </row>
    <row r="36" ht="18" customHeight="1">
      <c r="B36" s="24" t="n">
        <v>5</v>
      </c>
      <c r="C36" s="25" t="inlineStr">
        <is>
          <t>Survey / drawings / plans</t>
        </is>
      </c>
      <c r="D36" s="13" t="n"/>
      <c r="E36" s="20" t="n"/>
      <c r="F36" s="26" t="n"/>
      <c r="G36" s="27" t="n"/>
      <c r="H36" s="27" t="n"/>
      <c r="I36" s="28">
        <f>IF(AND(G36="",H36=""),"",N(G36)-N(H36))</f>
        <v/>
      </c>
    </row>
    <row r="37" ht="18" customHeight="1">
      <c r="B37" s="24" t="n">
        <v>6</v>
      </c>
      <c r="C37" s="25" t="inlineStr">
        <is>
          <t>Security / safety / traffic control</t>
        </is>
      </c>
      <c r="D37" s="13" t="n"/>
      <c r="E37" s="20" t="n"/>
      <c r="F37" s="26" t="n"/>
      <c r="G37" s="27" t="n"/>
      <c r="H37" s="27" t="n"/>
      <c r="I37" s="28">
        <f>IF(AND(G37="",H37=""),"",N(G37)-N(H37))</f>
        <v/>
      </c>
    </row>
    <row r="38" ht="18" customHeight="1">
      <c r="B38" s="24" t="n">
        <v>7</v>
      </c>
      <c r="C38" s="25" t="inlineStr">
        <is>
          <t>Erosion control</t>
        </is>
      </c>
      <c r="D38" s="13" t="n"/>
      <c r="E38" s="20" t="n"/>
      <c r="F38" s="26" t="n"/>
      <c r="G38" s="27" t="n"/>
      <c r="H38" s="27" t="n"/>
      <c r="I38" s="28">
        <f>IF(AND(G38="",H38=""),"",N(G38)-N(H38))</f>
        <v/>
      </c>
    </row>
    <row r="39" ht="18" customHeight="1">
      <c r="B39" s="24" t="n">
        <v>8</v>
      </c>
      <c r="C39" s="25" t="inlineStr">
        <is>
          <t>Density testing</t>
        </is>
      </c>
      <c r="D39" s="13" t="n"/>
      <c r="E39" s="20" t="n"/>
      <c r="F39" s="26" t="n"/>
      <c r="G39" s="27" t="n"/>
      <c r="H39" s="27" t="n"/>
      <c r="I39" s="28">
        <f>IF(AND(G39="",H39=""),"",N(G39)-N(H39))</f>
        <v/>
      </c>
    </row>
    <row r="40" ht="18" customHeight="1">
      <c r="B40" s="24" t="n">
        <v>9</v>
      </c>
      <c r="C40" s="13" t="n"/>
      <c r="D40" s="13" t="n"/>
      <c r="E40" s="20" t="n"/>
      <c r="F40" s="26" t="n"/>
      <c r="G40" s="27" t="n"/>
      <c r="H40" s="27" t="n"/>
      <c r="I40" s="28">
        <f>IF(AND(G40="",H40=""),"",N(G40)-N(H40))</f>
        <v/>
      </c>
    </row>
    <row r="41">
      <c r="C41" s="29" t="inlineStr">
        <is>
          <t>Total Soft Costs</t>
        </is>
      </c>
      <c r="D41" s="12" t="n"/>
      <c r="E41" s="12" t="n"/>
      <c r="F41" s="12" t="n"/>
      <c r="G41" s="28">
        <f>SUM(G32:G40)</f>
        <v/>
      </c>
      <c r="H41" s="28">
        <f>SUM(H32:H40)</f>
        <v/>
      </c>
      <c r="I41" s="28">
        <f>SUM(I32:I40)</f>
        <v/>
      </c>
    </row>
    <row r="42"/>
    <row r="43" ht="20" customHeight="1">
      <c r="B43" s="30" t="inlineStr">
        <is>
          <t>DEMOLITION &amp; TRASH-OUT</t>
        </is>
      </c>
      <c r="C43" s="31" t="n"/>
      <c r="D43" s="31" t="n"/>
      <c r="E43" s="31" t="n"/>
      <c r="F43" s="31" t="n"/>
      <c r="G43" s="31" t="n"/>
      <c r="H43" s="31" t="n"/>
      <c r="I43" s="31" t="n"/>
    </row>
    <row r="44" ht="18" customHeight="1">
      <c r="B44" s="24" t="n">
        <v>10</v>
      </c>
      <c r="C44" s="25" t="inlineStr">
        <is>
          <t>Demolition</t>
        </is>
      </c>
      <c r="D44" s="13" t="n"/>
      <c r="E44" s="20" t="n"/>
      <c r="F44" s="26" t="n"/>
      <c r="G44" s="27" t="n"/>
      <c r="H44" s="27" t="n"/>
      <c r="I44" s="28">
        <f>IF(AND(G44="",H44=""),"",N(G44)-N(H44))</f>
        <v/>
      </c>
    </row>
    <row r="45" ht="18" customHeight="1">
      <c r="B45" s="24" t="n">
        <v>11</v>
      </c>
      <c r="C45" s="25" t="inlineStr">
        <is>
          <t>Dumpsters</t>
        </is>
      </c>
      <c r="D45" s="13" t="n"/>
      <c r="E45" s="20" t="n"/>
      <c r="F45" s="26" t="n"/>
      <c r="G45" s="27" t="n"/>
      <c r="H45" s="27" t="n"/>
      <c r="I45" s="28">
        <f>IF(AND(G45="",H45=""),"",N(G45)-N(H45))</f>
        <v/>
      </c>
    </row>
    <row r="46" ht="18" customHeight="1">
      <c r="B46" s="24" t="n">
        <v>12</v>
      </c>
      <c r="C46" s="13" t="n"/>
      <c r="D46" s="13" t="n"/>
      <c r="E46" s="20" t="n"/>
      <c r="F46" s="26" t="n"/>
      <c r="G46" s="27" t="n"/>
      <c r="H46" s="27" t="n"/>
      <c r="I46" s="28">
        <f>IF(AND(G46="",H46=""),"",N(G46)-N(H46))</f>
        <v/>
      </c>
    </row>
    <row r="47" ht="18" customHeight="1">
      <c r="B47" s="24" t="n">
        <v>13</v>
      </c>
      <c r="C47" s="13" t="n"/>
      <c r="D47" s="13" t="n"/>
      <c r="E47" s="20" t="n"/>
      <c r="F47" s="26" t="n"/>
      <c r="G47" s="27" t="n"/>
      <c r="H47" s="27" t="n"/>
      <c r="I47" s="28">
        <f>IF(AND(G47="",H47=""),"",N(G47)-N(H47))</f>
        <v/>
      </c>
    </row>
    <row r="48">
      <c r="C48" s="29" t="inlineStr">
        <is>
          <t>Total Demolition &amp; Trash-Out</t>
        </is>
      </c>
      <c r="D48" s="12" t="n"/>
      <c r="E48" s="12" t="n"/>
      <c r="F48" s="12" t="n"/>
      <c r="G48" s="28">
        <f>SUM(G44:G47)</f>
        <v/>
      </c>
      <c r="H48" s="28">
        <f>SUM(H44:H47)</f>
        <v/>
      </c>
      <c r="I48" s="28">
        <f>SUM(I44:I47)</f>
        <v/>
      </c>
    </row>
    <row r="49"/>
    <row r="50" ht="20" customHeight="1">
      <c r="B50" s="30" t="inlineStr">
        <is>
          <t>SITE WORK</t>
        </is>
      </c>
      <c r="C50" s="31" t="n"/>
      <c r="D50" s="31" t="n"/>
      <c r="E50" s="31" t="n"/>
      <c r="F50" s="31" t="n"/>
      <c r="G50" s="31" t="n"/>
      <c r="H50" s="31" t="n"/>
      <c r="I50" s="31" t="n"/>
    </row>
    <row r="51" ht="18" customHeight="1">
      <c r="B51" s="24" t="n">
        <v>14</v>
      </c>
      <c r="C51" s="25" t="inlineStr">
        <is>
          <t>Grading</t>
        </is>
      </c>
      <c r="D51" s="13" t="n"/>
      <c r="E51" s="20" t="n"/>
      <c r="F51" s="26" t="n"/>
      <c r="G51" s="27" t="n"/>
      <c r="H51" s="27" t="n"/>
      <c r="I51" s="28">
        <f>IF(AND(G51="",H51=""),"",N(G51)-N(H51))</f>
        <v/>
      </c>
    </row>
    <row r="52" ht="18" customHeight="1">
      <c r="B52" s="24" t="n">
        <v>15</v>
      </c>
      <c r="C52" s="25" t="inlineStr">
        <is>
          <t>Water / sewer lines</t>
        </is>
      </c>
      <c r="D52" s="13" t="n"/>
      <c r="E52" s="20" t="n"/>
      <c r="F52" s="26" t="n"/>
      <c r="G52" s="27" t="n"/>
      <c r="H52" s="27" t="n"/>
      <c r="I52" s="28">
        <f>IF(AND(G52="",H52=""),"",N(G52)-N(H52))</f>
        <v/>
      </c>
    </row>
    <row r="53" ht="18" customHeight="1">
      <c r="B53" s="24" t="n">
        <v>16</v>
      </c>
      <c r="C53" s="25" t="inlineStr">
        <is>
          <t>Well / septic</t>
        </is>
      </c>
      <c r="D53" s="13" t="n"/>
      <c r="E53" s="20" t="n"/>
      <c r="F53" s="26" t="n"/>
      <c r="G53" s="27" t="n"/>
      <c r="H53" s="27" t="n"/>
      <c r="I53" s="28">
        <f>IF(AND(G53="",H53=""),"",N(G53)-N(H53))</f>
        <v/>
      </c>
    </row>
    <row r="54" ht="18" customHeight="1">
      <c r="B54" s="24" t="n">
        <v>17</v>
      </c>
      <c r="C54" s="25" t="inlineStr">
        <is>
          <t>Landscape / hardscape / fencing</t>
        </is>
      </c>
      <c r="D54" s="13" t="n"/>
      <c r="E54" s="20" t="n"/>
      <c r="F54" s="26" t="n"/>
      <c r="G54" s="27" t="n"/>
      <c r="H54" s="27" t="n"/>
      <c r="I54" s="28">
        <f>IF(AND(G54="",H54=""),"",N(G54)-N(H54))</f>
        <v/>
      </c>
    </row>
    <row r="55" ht="18" customHeight="1">
      <c r="B55" s="24" t="n">
        <v>18</v>
      </c>
      <c r="C55" s="25" t="inlineStr">
        <is>
          <t>Concrete / asphalt / driveway</t>
        </is>
      </c>
      <c r="D55" s="13" t="n"/>
      <c r="E55" s="20" t="n"/>
      <c r="F55" s="26" t="n"/>
      <c r="G55" s="27" t="n"/>
      <c r="H55" s="27" t="n"/>
      <c r="I55" s="28">
        <f>IF(AND(G55="",H55=""),"",N(G55)-N(H55))</f>
        <v/>
      </c>
    </row>
    <row r="56" ht="18" customHeight="1">
      <c r="B56" s="24" t="n">
        <v>19</v>
      </c>
      <c r="C56" s="25" t="inlineStr">
        <is>
          <t>Temporary toilets</t>
        </is>
      </c>
      <c r="D56" s="13" t="n"/>
      <c r="E56" s="20" t="n"/>
      <c r="F56" s="26" t="n"/>
      <c r="G56" s="27" t="n"/>
      <c r="H56" s="27" t="n"/>
      <c r="I56" s="28">
        <f>IF(AND(G56="",H56=""),"",N(G56)-N(H56))</f>
        <v/>
      </c>
    </row>
    <row r="57" ht="18" customHeight="1">
      <c r="B57" s="24" t="n">
        <v>20</v>
      </c>
      <c r="C57" s="25" t="inlineStr">
        <is>
          <t>Site supervisor (5+ unit ground-up only)</t>
        </is>
      </c>
      <c r="D57" s="13" t="n"/>
      <c r="E57" s="20" t="n"/>
      <c r="F57" s="26" t="n"/>
      <c r="G57" s="27" t="n"/>
      <c r="H57" s="27" t="n"/>
      <c r="I57" s="28">
        <f>IF(AND(G57="",H57=""),"",N(G57)-N(H57))</f>
        <v/>
      </c>
    </row>
    <row r="58" ht="18" customHeight="1">
      <c r="B58" s="24" t="n">
        <v>21</v>
      </c>
      <c r="C58" s="13" t="n"/>
      <c r="D58" s="13" t="n"/>
      <c r="E58" s="20" t="n"/>
      <c r="F58" s="26" t="n"/>
      <c r="G58" s="27" t="n"/>
      <c r="H58" s="27" t="n"/>
      <c r="I58" s="28">
        <f>IF(AND(G58="",H58=""),"",N(G58)-N(H58))</f>
        <v/>
      </c>
    </row>
    <row r="59">
      <c r="C59" s="29" t="inlineStr">
        <is>
          <t>Total Site Work</t>
        </is>
      </c>
      <c r="D59" s="12" t="n"/>
      <c r="E59" s="12" t="n"/>
      <c r="F59" s="12" t="n"/>
      <c r="G59" s="28">
        <f>SUM(G51:G58)</f>
        <v/>
      </c>
      <c r="H59" s="28">
        <f>SUM(H51:H58)</f>
        <v/>
      </c>
      <c r="I59" s="28">
        <f>SUM(I51:I58)</f>
        <v/>
      </c>
    </row>
    <row r="60"/>
    <row r="61" ht="20" customHeight="1">
      <c r="B61" s="30" t="inlineStr">
        <is>
          <t>FOUNDATION</t>
        </is>
      </c>
      <c r="C61" s="31" t="n"/>
      <c r="D61" s="31" t="n"/>
      <c r="E61" s="31" t="n"/>
      <c r="F61" s="31" t="n"/>
      <c r="G61" s="31" t="n"/>
      <c r="H61" s="31" t="n"/>
      <c r="I61" s="31" t="n"/>
    </row>
    <row r="62" ht="18" customHeight="1">
      <c r="B62" s="24" t="n">
        <v>22</v>
      </c>
      <c r="C62" s="25" t="inlineStr">
        <is>
          <t>Excavation</t>
        </is>
      </c>
      <c r="D62" s="13" t="n"/>
      <c r="E62" s="20" t="n"/>
      <c r="F62" s="26" t="n"/>
      <c r="G62" s="27" t="n"/>
      <c r="H62" s="27" t="n"/>
      <c r="I62" s="28">
        <f>IF(AND(G62="",H62=""),"",N(G62)-N(H62))</f>
        <v/>
      </c>
    </row>
    <row r="63" ht="18" customHeight="1">
      <c r="B63" s="24" t="n">
        <v>23</v>
      </c>
      <c r="C63" s="25" t="inlineStr">
        <is>
          <t>Footings / foundation</t>
        </is>
      </c>
      <c r="D63" s="13" t="n"/>
      <c r="E63" s="20" t="n"/>
      <c r="F63" s="26" t="n"/>
      <c r="G63" s="27" t="n"/>
      <c r="H63" s="27" t="n"/>
      <c r="I63" s="28">
        <f>IF(AND(G63="",H63=""),"",N(G63)-N(H63))</f>
        <v/>
      </c>
    </row>
    <row r="64" ht="18" customHeight="1">
      <c r="B64" s="24" t="n">
        <v>24</v>
      </c>
      <c r="C64" s="25" t="inlineStr">
        <is>
          <t>Pour</t>
        </is>
      </c>
      <c r="D64" s="13" t="n"/>
      <c r="E64" s="20" t="n"/>
      <c r="F64" s="26" t="n"/>
      <c r="G64" s="27" t="n"/>
      <c r="H64" s="27" t="n"/>
      <c r="I64" s="28">
        <f>IF(AND(G64="",H64=""),"",N(G64)-N(H64))</f>
        <v/>
      </c>
    </row>
    <row r="65" ht="18" customHeight="1">
      <c r="B65" s="24" t="n">
        <v>25</v>
      </c>
      <c r="C65" s="25" t="inlineStr">
        <is>
          <t>Foundation repair</t>
        </is>
      </c>
      <c r="D65" s="13" t="n"/>
      <c r="E65" s="20" t="n"/>
      <c r="F65" s="26" t="n"/>
      <c r="G65" s="27" t="n"/>
      <c r="H65" s="27" t="n"/>
      <c r="I65" s="28">
        <f>IF(AND(G65="",H65=""),"",N(G65)-N(H65))</f>
        <v/>
      </c>
    </row>
    <row r="66" ht="18" customHeight="1">
      <c r="B66" s="24" t="n">
        <v>26</v>
      </c>
      <c r="C66" s="13" t="n"/>
      <c r="D66" s="13" t="n"/>
      <c r="E66" s="20" t="n"/>
      <c r="F66" s="26" t="n"/>
      <c r="G66" s="27" t="n"/>
      <c r="H66" s="27" t="n"/>
      <c r="I66" s="28">
        <f>IF(AND(G66="",H66=""),"",N(G66)-N(H66))</f>
        <v/>
      </c>
    </row>
    <row r="67">
      <c r="C67" s="29" t="inlineStr">
        <is>
          <t>Total Foundation</t>
        </is>
      </c>
      <c r="D67" s="12" t="n"/>
      <c r="E67" s="12" t="n"/>
      <c r="F67" s="12" t="n"/>
      <c r="G67" s="28">
        <f>SUM(G62:G66)</f>
        <v/>
      </c>
      <c r="H67" s="28">
        <f>SUM(H62:H66)</f>
        <v/>
      </c>
      <c r="I67" s="28">
        <f>SUM(I62:I66)</f>
        <v/>
      </c>
    </row>
    <row r="68"/>
    <row r="69" ht="20" customHeight="1">
      <c r="B69" s="30" t="inlineStr">
        <is>
          <t>EXTERIOR</t>
        </is>
      </c>
      <c r="C69" s="31" t="n"/>
      <c r="D69" s="31" t="n"/>
      <c r="E69" s="31" t="n"/>
      <c r="F69" s="31" t="n"/>
      <c r="G69" s="31" t="n"/>
      <c r="H69" s="31" t="n"/>
      <c r="I69" s="31" t="n"/>
    </row>
    <row r="70" ht="18" customHeight="1">
      <c r="B70" s="24" t="n">
        <v>27</v>
      </c>
      <c r="C70" s="25" t="inlineStr">
        <is>
          <t>Roofing / trusses</t>
        </is>
      </c>
      <c r="D70" s="13" t="n"/>
      <c r="E70" s="20" t="n"/>
      <c r="F70" s="26" t="n"/>
      <c r="G70" s="27" t="n"/>
      <c r="H70" s="27" t="n"/>
      <c r="I70" s="28">
        <f>IF(AND(G70="",H70=""),"",N(G70)-N(H70))</f>
        <v/>
      </c>
    </row>
    <row r="71" ht="18" customHeight="1">
      <c r="B71" s="24" t="n">
        <v>28</v>
      </c>
      <c r="C71" s="25" t="inlineStr">
        <is>
          <t>Flashing</t>
        </is>
      </c>
      <c r="D71" s="13" t="n"/>
      <c r="E71" s="20" t="n"/>
      <c r="F71" s="26" t="n"/>
      <c r="G71" s="27" t="n"/>
      <c r="H71" s="27" t="n"/>
      <c r="I71" s="28">
        <f>IF(AND(G71="",H71=""),"",N(G71)-N(H71))</f>
        <v/>
      </c>
    </row>
    <row r="72" ht="18" customHeight="1">
      <c r="B72" s="24" t="n">
        <v>29</v>
      </c>
      <c r="C72" s="25" t="inlineStr">
        <is>
          <t>Siding / stucco / veneer</t>
        </is>
      </c>
      <c r="D72" s="13" t="n"/>
      <c r="E72" s="20" t="n"/>
      <c r="F72" s="26" t="n"/>
      <c r="G72" s="27" t="n"/>
      <c r="H72" s="27" t="n"/>
      <c r="I72" s="28">
        <f>IF(AND(G72="",H72=""),"",N(G72)-N(H72))</f>
        <v/>
      </c>
    </row>
    <row r="73" ht="18" customHeight="1">
      <c r="B73" s="24" t="n">
        <v>30</v>
      </c>
      <c r="C73" s="25" t="inlineStr">
        <is>
          <t>Windows</t>
        </is>
      </c>
      <c r="D73" s="13" t="n"/>
      <c r="E73" s="20" t="n"/>
      <c r="F73" s="26" t="n"/>
      <c r="G73" s="27" t="n"/>
      <c r="H73" s="27" t="n"/>
      <c r="I73" s="28">
        <f>IF(AND(G73="",H73=""),"",N(G73)-N(H73))</f>
        <v/>
      </c>
    </row>
    <row r="74" ht="18" customHeight="1">
      <c r="B74" s="24" t="n">
        <v>31</v>
      </c>
      <c r="C74" s="25" t="inlineStr">
        <is>
          <t>Garage door</t>
        </is>
      </c>
      <c r="D74" s="13" t="n"/>
      <c r="E74" s="20" t="n"/>
      <c r="F74" s="26" t="n"/>
      <c r="G74" s="27" t="n"/>
      <c r="H74" s="27" t="n"/>
      <c r="I74" s="28">
        <f>IF(AND(G74="",H74=""),"",N(G74)-N(H74))</f>
        <v/>
      </c>
    </row>
    <row r="75" ht="18" customHeight="1">
      <c r="B75" s="24" t="n">
        <v>32</v>
      </c>
      <c r="C75" s="25" t="inlineStr">
        <is>
          <t>Gutters / soffit / fascia</t>
        </is>
      </c>
      <c r="D75" s="13" t="n"/>
      <c r="E75" s="20" t="n"/>
      <c r="F75" s="26" t="n"/>
      <c r="G75" s="27" t="n"/>
      <c r="H75" s="27" t="n"/>
      <c r="I75" s="28">
        <f>IF(AND(G75="",H75=""),"",N(G75)-N(H75))</f>
        <v/>
      </c>
    </row>
    <row r="76" ht="18" customHeight="1">
      <c r="B76" s="24" t="n">
        <v>33</v>
      </c>
      <c r="C76" s="25" t="inlineStr">
        <is>
          <t>Painting – exterior</t>
        </is>
      </c>
      <c r="D76" s="13" t="n"/>
      <c r="E76" s="20" t="n"/>
      <c r="F76" s="26" t="n"/>
      <c r="G76" s="27" t="n"/>
      <c r="H76" s="27" t="n"/>
      <c r="I76" s="28">
        <f>IF(AND(G76="",H76=""),"",N(G76)-N(H76))</f>
        <v/>
      </c>
    </row>
    <row r="77" ht="18" customHeight="1">
      <c r="B77" s="24" t="n">
        <v>34</v>
      </c>
      <c r="C77" s="13" t="n"/>
      <c r="D77" s="13" t="n"/>
      <c r="E77" s="20" t="n"/>
      <c r="F77" s="26" t="n"/>
      <c r="G77" s="27" t="n"/>
      <c r="H77" s="27" t="n"/>
      <c r="I77" s="28">
        <f>IF(AND(G77="",H77=""),"",N(G77)-N(H77))</f>
        <v/>
      </c>
    </row>
    <row r="78">
      <c r="C78" s="29" t="inlineStr">
        <is>
          <t>Total Exterior</t>
        </is>
      </c>
      <c r="D78" s="12" t="n"/>
      <c r="E78" s="12" t="n"/>
      <c r="F78" s="12" t="n"/>
      <c r="G78" s="28">
        <f>SUM(G70:G77)</f>
        <v/>
      </c>
      <c r="H78" s="28">
        <f>SUM(H70:H77)</f>
        <v/>
      </c>
      <c r="I78" s="28">
        <f>SUM(I70:I77)</f>
        <v/>
      </c>
    </row>
    <row r="79"/>
    <row r="80" ht="20" customHeight="1">
      <c r="B80" s="30" t="inlineStr">
        <is>
          <t>SYSTEMS</t>
        </is>
      </c>
      <c r="C80" s="31" t="n"/>
      <c r="D80" s="31" t="n"/>
      <c r="E80" s="31" t="n"/>
      <c r="F80" s="31" t="n"/>
      <c r="G80" s="31" t="n"/>
      <c r="H80" s="31" t="n"/>
      <c r="I80" s="31" t="n"/>
    </row>
    <row r="81" ht="18" customHeight="1">
      <c r="B81" s="24" t="n">
        <v>35</v>
      </c>
      <c r="C81" s="25" t="inlineStr">
        <is>
          <t>HVAC</t>
        </is>
      </c>
      <c r="D81" s="13" t="n"/>
      <c r="E81" s="20" t="n"/>
      <c r="F81" s="26" t="n"/>
      <c r="G81" s="27" t="n"/>
      <c r="H81" s="27" t="n"/>
      <c r="I81" s="28">
        <f>IF(AND(G81="",H81=""),"",N(G81)-N(H81))</f>
        <v/>
      </c>
    </row>
    <row r="82" ht="18" customHeight="1">
      <c r="B82" s="24" t="n">
        <v>36</v>
      </c>
      <c r="C82" s="25" t="inlineStr">
        <is>
          <t>Rough plumbing</t>
        </is>
      </c>
      <c r="D82" s="13" t="n"/>
      <c r="E82" s="20" t="n"/>
      <c r="F82" s="26" t="n"/>
      <c r="G82" s="27" t="n"/>
      <c r="H82" s="27" t="n"/>
      <c r="I82" s="28">
        <f>IF(AND(G82="",H82=""),"",N(G82)-N(H82))</f>
        <v/>
      </c>
    </row>
    <row r="83" ht="18" customHeight="1">
      <c r="B83" s="24" t="n">
        <v>37</v>
      </c>
      <c r="C83" s="25" t="inlineStr">
        <is>
          <t>Plumbing fixtures</t>
        </is>
      </c>
      <c r="D83" s="13" t="n"/>
      <c r="E83" s="20" t="n"/>
      <c r="F83" s="26" t="n"/>
      <c r="G83" s="27" t="n"/>
      <c r="H83" s="27" t="n"/>
      <c r="I83" s="28">
        <f>IF(AND(G83="",H83=""),"",N(G83)-N(H83))</f>
        <v/>
      </c>
    </row>
    <row r="84" ht="18" customHeight="1">
      <c r="B84" s="24" t="n">
        <v>38</v>
      </c>
      <c r="C84" s="25" t="inlineStr">
        <is>
          <t>Rough electrical</t>
        </is>
      </c>
      <c r="D84" s="13" t="n"/>
      <c r="E84" s="20" t="n"/>
      <c r="F84" s="26" t="n"/>
      <c r="G84" s="27" t="n"/>
      <c r="H84" s="27" t="n"/>
      <c r="I84" s="28">
        <f>IF(AND(G84="",H84=""),"",N(G84)-N(H84))</f>
        <v/>
      </c>
    </row>
    <row r="85" ht="18" customHeight="1">
      <c r="B85" s="24" t="n">
        <v>39</v>
      </c>
      <c r="C85" s="25" t="inlineStr">
        <is>
          <t>Electrical fixtures</t>
        </is>
      </c>
      <c r="D85" s="13" t="n"/>
      <c r="E85" s="20" t="n"/>
      <c r="F85" s="26" t="n"/>
      <c r="G85" s="27" t="n"/>
      <c r="H85" s="27" t="n"/>
      <c r="I85" s="28">
        <f>IF(AND(G85="",H85=""),"",N(G85)-N(H85))</f>
        <v/>
      </c>
    </row>
    <row r="86" ht="18" customHeight="1">
      <c r="B86" s="24" t="n">
        <v>40</v>
      </c>
      <c r="C86" s="25" t="inlineStr">
        <is>
          <t>Water heater</t>
        </is>
      </c>
      <c r="D86" s="13" t="n"/>
      <c r="E86" s="20" t="n"/>
      <c r="F86" s="26" t="n"/>
      <c r="G86" s="27" t="n"/>
      <c r="H86" s="27" t="n"/>
      <c r="I86" s="28">
        <f>IF(AND(G86="",H86=""),"",N(G86)-N(H86))</f>
        <v/>
      </c>
    </row>
    <row r="87" ht="18" customHeight="1">
      <c r="B87" s="24" t="n">
        <v>41</v>
      </c>
      <c r="C87" s="13" t="n"/>
      <c r="D87" s="13" t="n"/>
      <c r="E87" s="20" t="n"/>
      <c r="F87" s="26" t="n"/>
      <c r="G87" s="27" t="n"/>
      <c r="H87" s="27" t="n"/>
      <c r="I87" s="28">
        <f>IF(AND(G87="",H87=""),"",N(G87)-N(H87))</f>
        <v/>
      </c>
    </row>
    <row r="88">
      <c r="C88" s="29" t="inlineStr">
        <is>
          <t>Total Systems</t>
        </is>
      </c>
      <c r="D88" s="12" t="n"/>
      <c r="E88" s="12" t="n"/>
      <c r="F88" s="12" t="n"/>
      <c r="G88" s="28">
        <f>SUM(G81:G87)</f>
        <v/>
      </c>
      <c r="H88" s="28">
        <f>SUM(H81:H87)</f>
        <v/>
      </c>
      <c r="I88" s="28">
        <f>SUM(I81:I87)</f>
        <v/>
      </c>
    </row>
    <row r="89"/>
    <row r="90" ht="20" customHeight="1">
      <c r="B90" s="30" t="inlineStr">
        <is>
          <t>INTERIOR</t>
        </is>
      </c>
      <c r="C90" s="31" t="n"/>
      <c r="D90" s="31" t="n"/>
      <c r="E90" s="31" t="n"/>
      <c r="F90" s="31" t="n"/>
      <c r="G90" s="31" t="n"/>
      <c r="H90" s="31" t="n"/>
      <c r="I90" s="31" t="n"/>
    </row>
    <row r="91" ht="18" customHeight="1">
      <c r="B91" s="24" t="n">
        <v>42</v>
      </c>
      <c r="C91" s="25" t="inlineStr">
        <is>
          <t>Framing</t>
        </is>
      </c>
      <c r="D91" s="13" t="n"/>
      <c r="E91" s="20" t="n"/>
      <c r="F91" s="26" t="n"/>
      <c r="G91" s="27" t="n"/>
      <c r="H91" s="27" t="n"/>
      <c r="I91" s="28">
        <f>IF(AND(G91="",H91=""),"",N(G91)-N(H91))</f>
        <v/>
      </c>
    </row>
    <row r="92" ht="18" customHeight="1">
      <c r="B92" s="24" t="n">
        <v>43</v>
      </c>
      <c r="C92" s="25" t="inlineStr">
        <is>
          <t>Insulation</t>
        </is>
      </c>
      <c r="D92" s="13" t="n"/>
      <c r="E92" s="20" t="n"/>
      <c r="F92" s="26" t="n"/>
      <c r="G92" s="27" t="n"/>
      <c r="H92" s="27" t="n"/>
      <c r="I92" s="28">
        <f>IF(AND(G92="",H92=""),"",N(G92)-N(H92))</f>
        <v/>
      </c>
    </row>
    <row r="93" ht="18" customHeight="1">
      <c r="B93" s="24" t="n">
        <v>44</v>
      </c>
      <c r="C93" s="25" t="inlineStr">
        <is>
          <t>Drywall</t>
        </is>
      </c>
      <c r="D93" s="13" t="n"/>
      <c r="E93" s="20" t="n"/>
      <c r="F93" s="26" t="n"/>
      <c r="G93" s="27" t="n"/>
      <c r="H93" s="27" t="n"/>
      <c r="I93" s="28">
        <f>IF(AND(G93="",H93=""),"",N(G93)-N(H93))</f>
        <v/>
      </c>
    </row>
    <row r="94" ht="18" customHeight="1">
      <c r="B94" s="24" t="n">
        <v>45</v>
      </c>
      <c r="C94" s="25" t="inlineStr">
        <is>
          <t>Painting – interior</t>
        </is>
      </c>
      <c r="D94" s="13" t="n"/>
      <c r="E94" s="20" t="n"/>
      <c r="F94" s="26" t="n"/>
      <c r="G94" s="27" t="n"/>
      <c r="H94" s="27" t="n"/>
      <c r="I94" s="28">
        <f>IF(AND(G94="",H94=""),"",N(G94)-N(H94))</f>
        <v/>
      </c>
    </row>
    <row r="95" ht="18" customHeight="1">
      <c r="B95" s="24" t="n">
        <v>46</v>
      </c>
      <c r="C95" s="25" t="inlineStr">
        <is>
          <t>Bathrooms</t>
        </is>
      </c>
      <c r="D95" s="13" t="n"/>
      <c r="E95" s="20" t="n"/>
      <c r="F95" s="26" t="n"/>
      <c r="G95" s="27" t="n"/>
      <c r="H95" s="27" t="n"/>
      <c r="I95" s="28">
        <f>IF(AND(G95="",H95=""),"",N(G95)-N(H95))</f>
        <v/>
      </c>
    </row>
    <row r="96" ht="18" customHeight="1">
      <c r="B96" s="24" t="n">
        <v>47</v>
      </c>
      <c r="C96" s="13" t="n"/>
      <c r="D96" s="13" t="n"/>
      <c r="E96" s="20" t="n"/>
      <c r="F96" s="26" t="n"/>
      <c r="G96" s="27" t="n"/>
      <c r="H96" s="27" t="n"/>
      <c r="I96" s="28">
        <f>IF(AND(G96="",H96=""),"",N(G96)-N(H96))</f>
        <v/>
      </c>
    </row>
    <row r="97">
      <c r="C97" s="29" t="inlineStr">
        <is>
          <t>Total Interior</t>
        </is>
      </c>
      <c r="D97" s="12" t="n"/>
      <c r="E97" s="12" t="n"/>
      <c r="F97" s="12" t="n"/>
      <c r="G97" s="28">
        <f>SUM(G91:G96)</f>
        <v/>
      </c>
      <c r="H97" s="28">
        <f>SUM(H91:H96)</f>
        <v/>
      </c>
      <c r="I97" s="28">
        <f>SUM(I91:I96)</f>
        <v/>
      </c>
    </row>
    <row r="98"/>
    <row r="99" ht="20" customHeight="1">
      <c r="B99" s="30" t="inlineStr">
        <is>
          <t>FINISHES</t>
        </is>
      </c>
      <c r="C99" s="31" t="n"/>
      <c r="D99" s="31" t="n"/>
      <c r="E99" s="31" t="n"/>
      <c r="F99" s="31" t="n"/>
      <c r="G99" s="31" t="n"/>
      <c r="H99" s="31" t="n"/>
      <c r="I99" s="31" t="n"/>
    </row>
    <row r="100" ht="18" customHeight="1">
      <c r="B100" s="24" t="n">
        <v>48</v>
      </c>
      <c r="C100" s="25" t="inlineStr">
        <is>
          <t>Finish carpentry / millwork</t>
        </is>
      </c>
      <c r="D100" s="13" t="n"/>
      <c r="E100" s="20" t="n"/>
      <c r="F100" s="26" t="n"/>
      <c r="G100" s="27" t="n"/>
      <c r="H100" s="27" t="n"/>
      <c r="I100" s="28">
        <f>IF(AND(G100="",H100=""),"",N(G100)-N(H100))</f>
        <v/>
      </c>
    </row>
    <row r="101" ht="18" customHeight="1">
      <c r="B101" s="24" t="n">
        <v>49</v>
      </c>
      <c r="C101" s="25" t="inlineStr">
        <is>
          <t>Interior doors</t>
        </is>
      </c>
      <c r="D101" s="13" t="n"/>
      <c r="E101" s="20" t="n"/>
      <c r="F101" s="26" t="n"/>
      <c r="G101" s="27" t="n"/>
      <c r="H101" s="27" t="n"/>
      <c r="I101" s="28">
        <f>IF(AND(G101="",H101=""),"",N(G101)-N(H101))</f>
        <v/>
      </c>
    </row>
    <row r="102" ht="18" customHeight="1">
      <c r="B102" s="24" t="n">
        <v>50</v>
      </c>
      <c r="C102" s="25" t="inlineStr">
        <is>
          <t>Exterior doors</t>
        </is>
      </c>
      <c r="D102" s="13" t="n"/>
      <c r="E102" s="20" t="n"/>
      <c r="F102" s="26" t="n"/>
      <c r="G102" s="27" t="n"/>
      <c r="H102" s="27" t="n"/>
      <c r="I102" s="28">
        <f>IF(AND(G102="",H102=""),"",N(G102)-N(H102))</f>
        <v/>
      </c>
    </row>
    <row r="103" ht="18" customHeight="1">
      <c r="B103" s="24" t="n">
        <v>51</v>
      </c>
      <c r="C103" s="25" t="inlineStr">
        <is>
          <t>Hardware</t>
        </is>
      </c>
      <c r="D103" s="13" t="n"/>
      <c r="E103" s="20" t="n"/>
      <c r="F103" s="26" t="n"/>
      <c r="G103" s="27" t="n"/>
      <c r="H103" s="27" t="n"/>
      <c r="I103" s="28">
        <f>IF(AND(G103="",H103=""),"",N(G103)-N(H103))</f>
        <v/>
      </c>
    </row>
    <row r="104" ht="18" customHeight="1">
      <c r="B104" s="24" t="n">
        <v>52</v>
      </c>
      <c r="C104" s="25" t="inlineStr">
        <is>
          <t>Flooring</t>
        </is>
      </c>
      <c r="D104" s="13" t="n"/>
      <c r="E104" s="20" t="n"/>
      <c r="F104" s="26" t="n"/>
      <c r="G104" s="27" t="n"/>
      <c r="H104" s="27" t="n"/>
      <c r="I104" s="28">
        <f>IF(AND(G104="",H104=""),"",N(G104)-N(H104))</f>
        <v/>
      </c>
    </row>
    <row r="105" ht="18" customHeight="1">
      <c r="B105" s="24" t="n">
        <v>53</v>
      </c>
      <c r="C105" s="13" t="n"/>
      <c r="D105" s="13" t="n"/>
      <c r="E105" s="20" t="n"/>
      <c r="F105" s="26" t="n"/>
      <c r="G105" s="27" t="n"/>
      <c r="H105" s="27" t="n"/>
      <c r="I105" s="28">
        <f>IF(AND(G105="",H105=""),"",N(G105)-N(H105))</f>
        <v/>
      </c>
    </row>
    <row r="106">
      <c r="C106" s="29" t="inlineStr">
        <is>
          <t>Total Finishes</t>
        </is>
      </c>
      <c r="D106" s="12" t="n"/>
      <c r="E106" s="12" t="n"/>
      <c r="F106" s="12" t="n"/>
      <c r="G106" s="28">
        <f>SUM(G100:G105)</f>
        <v/>
      </c>
      <c r="H106" s="28">
        <f>SUM(H100:H105)</f>
        <v/>
      </c>
      <c r="I106" s="28">
        <f>SUM(I100:I105)</f>
        <v/>
      </c>
    </row>
    <row r="107"/>
    <row r="108" ht="20" customHeight="1">
      <c r="B108" s="30" t="inlineStr">
        <is>
          <t>KITCHEN &amp; APPLIANCES</t>
        </is>
      </c>
      <c r="C108" s="31" t="n"/>
      <c r="D108" s="31" t="n"/>
      <c r="E108" s="31" t="n"/>
      <c r="F108" s="31" t="n"/>
      <c r="G108" s="31" t="n"/>
      <c r="H108" s="31" t="n"/>
      <c r="I108" s="31" t="n"/>
    </row>
    <row r="109" ht="18" customHeight="1">
      <c r="B109" s="24" t="n">
        <v>54</v>
      </c>
      <c r="C109" s="25" t="inlineStr">
        <is>
          <t>Cabinets</t>
        </is>
      </c>
      <c r="D109" s="13" t="n"/>
      <c r="E109" s="20" t="n"/>
      <c r="F109" s="26" t="n"/>
      <c r="G109" s="27" t="n"/>
      <c r="H109" s="27" t="n"/>
      <c r="I109" s="28">
        <f>IF(AND(G109="",H109=""),"",N(G109)-N(H109))</f>
        <v/>
      </c>
    </row>
    <row r="110" ht="18" customHeight="1">
      <c r="B110" s="24" t="n">
        <v>55</v>
      </c>
      <c r="C110" s="25" t="inlineStr">
        <is>
          <t>Countertops</t>
        </is>
      </c>
      <c r="D110" s="13" t="n"/>
      <c r="E110" s="20" t="n"/>
      <c r="F110" s="26" t="n"/>
      <c r="G110" s="27" t="n"/>
      <c r="H110" s="27" t="n"/>
      <c r="I110" s="28">
        <f>IF(AND(G110="",H110=""),"",N(G110)-N(H110))</f>
        <v/>
      </c>
    </row>
    <row r="111" ht="18" customHeight="1">
      <c r="B111" s="24" t="n">
        <v>56</v>
      </c>
      <c r="C111" s="25" t="inlineStr">
        <is>
          <t>Range / cooktop</t>
        </is>
      </c>
      <c r="D111" s="13" t="n"/>
      <c r="E111" s="20" t="n"/>
      <c r="F111" s="26" t="n"/>
      <c r="G111" s="27" t="n"/>
      <c r="H111" s="27" t="n"/>
      <c r="I111" s="28">
        <f>IF(AND(G111="",H111=""),"",N(G111)-N(H111))</f>
        <v/>
      </c>
    </row>
    <row r="112" ht="18" customHeight="1">
      <c r="B112" s="24" t="n">
        <v>57</v>
      </c>
      <c r="C112" s="25" t="inlineStr">
        <is>
          <t>Microwave / hood</t>
        </is>
      </c>
      <c r="D112" s="13" t="n"/>
      <c r="E112" s="20" t="n"/>
      <c r="F112" s="26" t="n"/>
      <c r="G112" s="27" t="n"/>
      <c r="H112" s="27" t="n"/>
      <c r="I112" s="28">
        <f>IF(AND(G112="",H112=""),"",N(G112)-N(H112))</f>
        <v/>
      </c>
    </row>
    <row r="113" ht="18" customHeight="1">
      <c r="B113" s="24" t="n">
        <v>58</v>
      </c>
      <c r="C113" s="25" t="inlineStr">
        <is>
          <t>Dishwasher</t>
        </is>
      </c>
      <c r="D113" s="13" t="n"/>
      <c r="E113" s="20" t="n"/>
      <c r="F113" s="26" t="n"/>
      <c r="G113" s="27" t="n"/>
      <c r="H113" s="27" t="n"/>
      <c r="I113" s="28">
        <f>IF(AND(G113="",H113=""),"",N(G113)-N(H113))</f>
        <v/>
      </c>
    </row>
    <row r="114" ht="18" customHeight="1">
      <c r="B114" s="24" t="n">
        <v>59</v>
      </c>
      <c r="C114" s="25" t="inlineStr">
        <is>
          <t>Refrigerator</t>
        </is>
      </c>
      <c r="D114" s="13" t="n"/>
      <c r="E114" s="20" t="n"/>
      <c r="F114" s="26" t="n"/>
      <c r="G114" s="27" t="n"/>
      <c r="H114" s="27" t="n"/>
      <c r="I114" s="28">
        <f>IF(AND(G114="",H114=""),"",N(G114)-N(H114))</f>
        <v/>
      </c>
    </row>
    <row r="115" ht="18" customHeight="1">
      <c r="B115" s="24" t="n">
        <v>60</v>
      </c>
      <c r="C115" s="13" t="n"/>
      <c r="D115" s="13" t="n"/>
      <c r="E115" s="20" t="n"/>
      <c r="F115" s="26" t="n"/>
      <c r="G115" s="27" t="n"/>
      <c r="H115" s="27" t="n"/>
      <c r="I115" s="28">
        <f>IF(AND(G115="",H115=""),"",N(G115)-N(H115))</f>
        <v/>
      </c>
    </row>
    <row r="116">
      <c r="C116" s="29" t="inlineStr">
        <is>
          <t>Total Kitchen &amp; Appliances</t>
        </is>
      </c>
      <c r="D116" s="12" t="n"/>
      <c r="E116" s="12" t="n"/>
      <c r="F116" s="12" t="n"/>
      <c r="G116" s="28">
        <f>SUM(G109:G115)</f>
        <v/>
      </c>
      <c r="H116" s="28">
        <f>SUM(H109:H115)</f>
        <v/>
      </c>
      <c r="I116" s="28">
        <f>SUM(I109:I115)</f>
        <v/>
      </c>
    </row>
    <row r="117"/>
    <row r="118" ht="20" customHeight="1">
      <c r="B118" s="30" t="inlineStr">
        <is>
          <t>FINAL &amp; CONTINGENCY</t>
        </is>
      </c>
      <c r="C118" s="31" t="n"/>
      <c r="D118" s="31" t="n"/>
      <c r="E118" s="31" t="n"/>
      <c r="F118" s="31" t="n"/>
      <c r="G118" s="31" t="n"/>
      <c r="H118" s="31" t="n"/>
      <c r="I118" s="31" t="n"/>
    </row>
    <row r="119" ht="18" customHeight="1">
      <c r="B119" s="24" t="n">
        <v>61</v>
      </c>
      <c r="C119" s="25" t="inlineStr">
        <is>
          <t>Final clean</t>
        </is>
      </c>
      <c r="D119" s="13" t="n"/>
      <c r="E119" s="20" t="n"/>
      <c r="F119" s="26" t="n"/>
      <c r="G119" s="27" t="n"/>
      <c r="H119" s="27" t="n"/>
      <c r="I119" s="28">
        <f>IF(AND(G119="",H119=""),"",N(G119)-N(H119))</f>
        <v/>
      </c>
    </row>
    <row r="120" ht="18" customHeight="1">
      <c r="B120" s="24" t="n">
        <v>62</v>
      </c>
      <c r="C120" s="25" t="inlineStr">
        <is>
          <t>Contingency (10% recommended)</t>
        </is>
      </c>
      <c r="D120" s="13" t="n"/>
      <c r="E120" s="20" t="n"/>
      <c r="F120" s="26" t="n"/>
      <c r="G120" s="27" t="n"/>
      <c r="H120" s="27" t="n"/>
      <c r="I120" s="28">
        <f>IF(AND(G120="",H120=""),"",N(G120)-N(H120))</f>
        <v/>
      </c>
    </row>
    <row r="121" ht="18" customHeight="1">
      <c r="B121" s="24" t="n">
        <v>63</v>
      </c>
      <c r="C121" s="13" t="n"/>
      <c r="D121" s="13" t="n"/>
      <c r="E121" s="20" t="n"/>
      <c r="F121" s="26" t="n"/>
      <c r="G121" s="27" t="n"/>
      <c r="H121" s="27" t="n"/>
      <c r="I121" s="28">
        <f>IF(AND(G121="",H121=""),"",N(G121)-N(H121))</f>
        <v/>
      </c>
    </row>
    <row r="122">
      <c r="C122" s="29" t="inlineStr">
        <is>
          <t>Total Final &amp; Contingency</t>
        </is>
      </c>
      <c r="D122" s="12" t="n"/>
      <c r="E122" s="12" t="n"/>
      <c r="F122" s="12" t="n"/>
      <c r="G122" s="28">
        <f>SUM(G119:G121)</f>
        <v/>
      </c>
      <c r="H122" s="28">
        <f>SUM(H119:H121)</f>
        <v/>
      </c>
      <c r="I122" s="28">
        <f>SUM(I119:I121)</f>
        <v/>
      </c>
    </row>
    <row r="123"/>
    <row r="124" ht="20" customHeight="1">
      <c r="B124" s="32" t="inlineStr">
        <is>
          <t>BUDGET SUMMARY</t>
        </is>
      </c>
      <c r="C124" s="33" t="n"/>
      <c r="D124" s="33" t="n"/>
      <c r="E124" s="33" t="n"/>
      <c r="F124" s="33" t="n"/>
      <c r="G124" s="33" t="n"/>
      <c r="H124" s="33" t="n"/>
      <c r="I124" s="33" t="n"/>
    </row>
    <row r="125">
      <c r="C125" s="29" t="inlineStr">
        <is>
          <t>Hard-cost budget (drawn against)</t>
        </is>
      </c>
      <c r="D125" s="12" t="n"/>
      <c r="E125" s="12" t="n"/>
      <c r="F125" s="12" t="n"/>
      <c r="G125" s="34">
        <f>G48+G59+G67+G78+G88+G97+G106+G116+G122</f>
        <v/>
      </c>
      <c r="H125" s="34">
        <f>H48+H59+H67+H78+H88+H97+H106+H116+H122</f>
        <v/>
      </c>
      <c r="I125" s="34">
        <f>I48+I59+I67+I78+I88+I97+I106+I116+I122</f>
        <v/>
      </c>
    </row>
    <row r="126">
      <c r="C126" s="11" t="inlineStr">
        <is>
          <t>Soft costs (paid by borrower)</t>
        </is>
      </c>
      <c r="D126" s="12" t="n"/>
      <c r="E126" s="12" t="n"/>
      <c r="F126" s="12" t="n"/>
      <c r="G126" s="28">
        <f>G41</f>
        <v/>
      </c>
      <c r="H126" s="28">
        <f>H41</f>
        <v/>
      </c>
      <c r="I126" s="28">
        <f>I41</f>
        <v/>
      </c>
    </row>
    <row r="127">
      <c r="C127" s="29" t="inlineStr">
        <is>
          <t>Total project cost</t>
        </is>
      </c>
      <c r="D127" s="12" t="n"/>
      <c r="E127" s="12" t="n"/>
      <c r="F127" s="12" t="n"/>
      <c r="G127" s="34">
        <f>G125+G126</f>
        <v/>
      </c>
      <c r="H127" s="34">
        <f>H125+H126</f>
        <v/>
      </c>
      <c r="I127" s="34">
        <f>I125+I126</f>
        <v/>
      </c>
    </row>
    <row r="128">
      <c r="C128" s="11" t="inlineStr">
        <is>
          <t>Contingency as % of hard costs</t>
        </is>
      </c>
      <c r="D128" s="12" t="n"/>
      <c r="E128" s="12" t="n"/>
      <c r="F128" s="12" t="n"/>
      <c r="G128" s="35">
        <f>IF(N(G125)=0,"",N(G120)/G125)</f>
        <v/>
      </c>
    </row>
    <row r="130" ht="20" customHeight="1">
      <c r="B130" s="9" t="inlineStr">
        <is>
          <t>PROJECT SUMMARY FOR THE INSPECTOR (auto-generated)</t>
        </is>
      </c>
      <c r="C130" s="10" t="n"/>
      <c r="D130" s="10" t="n"/>
      <c r="E130" s="10" t="n"/>
      <c r="F130" s="10" t="n"/>
      <c r="G130" s="10" t="n"/>
      <c r="H130" s="10" t="n"/>
      <c r="I130" s="10" t="n"/>
    </row>
    <row r="131" ht="48" customHeight="1">
      <c r="B131" s="36">
        <f>"This is a "&amp;IF(F23="","[type of rehab]",LOWER(F23))&amp;" project. The property is currently "&amp;N(D28)&amp;" building(s), "&amp;TEXT(N(D23),"#,##0")&amp;" sq ft, with "&amp;N(D27)&amp;" unit(s), "&amp;N(D25)&amp;" bed / "&amp;N(D26)&amp;" bath. After completion it will be "&amp;N(E28)&amp;" building(s), "&amp;TEXT(N(E23),"#,##0")&amp;" sq ft, with "&amp;N(E27)&amp;" unit(s), "&amp;N(E25)&amp;" bed / "&amp;N(E26)&amp;" bath. Hard-cost budget: "&amp;TEXT(N(G125),"$#,##0")&amp;"."</f>
        <v/>
      </c>
    </row>
    <row r="133" ht="28" customHeight="1">
      <c r="B133" s="37" t="inlineStr">
        <is>
          <t>Easy Lending USA is not a lender, a bank, or a mortgage broker. The lender sets draw procedures, inspects completed work and releases funds. Budget for carrying the work between draws.</t>
        </is>
      </c>
    </row>
  </sheetData>
  <mergeCells count="61">
    <mergeCell ref="D11:F11"/>
    <mergeCell ref="C48:F48"/>
    <mergeCell ref="B7:I7"/>
    <mergeCell ref="G19:I19"/>
    <mergeCell ref="B25:C25"/>
    <mergeCell ref="H10:I10"/>
    <mergeCell ref="C106:F106"/>
    <mergeCell ref="C122:F122"/>
    <mergeCell ref="B15:E15"/>
    <mergeCell ref="G18:I18"/>
    <mergeCell ref="B22:C22"/>
    <mergeCell ref="C67:F67"/>
    <mergeCell ref="B90:I90"/>
    <mergeCell ref="B31:I31"/>
    <mergeCell ref="B27:C27"/>
    <mergeCell ref="C125:F125"/>
    <mergeCell ref="B131:I131"/>
    <mergeCell ref="G15:I15"/>
    <mergeCell ref="B43:I43"/>
    <mergeCell ref="G24:I24"/>
    <mergeCell ref="B21:I21"/>
    <mergeCell ref="C78:F78"/>
    <mergeCell ref="G14:I14"/>
    <mergeCell ref="B130:I130"/>
    <mergeCell ref="B11:C11"/>
    <mergeCell ref="B16:E16"/>
    <mergeCell ref="B23:C23"/>
    <mergeCell ref="B61:I61"/>
    <mergeCell ref="G25:I25"/>
    <mergeCell ref="C116:F116"/>
    <mergeCell ref="B13:I13"/>
    <mergeCell ref="H11:I11"/>
    <mergeCell ref="G16:I16"/>
    <mergeCell ref="B18:E18"/>
    <mergeCell ref="C126:F126"/>
    <mergeCell ref="C97:F97"/>
    <mergeCell ref="C128:F128"/>
    <mergeCell ref="G22:I22"/>
    <mergeCell ref="B69:I69"/>
    <mergeCell ref="C88:F88"/>
    <mergeCell ref="B10:C10"/>
    <mergeCell ref="B28:C28"/>
    <mergeCell ref="B99:I99"/>
    <mergeCell ref="B108:I108"/>
    <mergeCell ref="C41:F41"/>
    <mergeCell ref="B118:I118"/>
    <mergeCell ref="B14:E14"/>
    <mergeCell ref="D10:F10"/>
    <mergeCell ref="B9:I9"/>
    <mergeCell ref="C127:F127"/>
    <mergeCell ref="B17:E17"/>
    <mergeCell ref="B24:C24"/>
    <mergeCell ref="B124:I124"/>
    <mergeCell ref="B133:I133"/>
    <mergeCell ref="G23:I23"/>
    <mergeCell ref="C59:F59"/>
    <mergeCell ref="B80:I80"/>
    <mergeCell ref="G17:I17"/>
    <mergeCell ref="B19:E19"/>
    <mergeCell ref="B26:C26"/>
    <mergeCell ref="B50:I50"/>
  </mergeCells>
  <dataValidations count="6">
    <dataValidation sqref="F15" showDropDown="0" showInputMessage="0" showErrorMessage="0" allowBlank="1" type="list">
      <formula1>"Yes – explain,No"</formula1>
    </dataValidation>
    <dataValidation sqref="F16" showDropDown="0" showInputMessage="0" showErrorMessage="0" allowBlank="1" type="list">
      <formula1>"Yes – explain,No"</formula1>
    </dataValidation>
    <dataValidation sqref="F17" showDropDown="0" showInputMessage="0" showErrorMessage="0" allowBlank="1" type="list">
      <formula1>"Yes – explain,No"</formula1>
    </dataValidation>
    <dataValidation sqref="F18" showDropDown="0" showInputMessage="0" showErrorMessage="0" allowBlank="1" type="list">
      <formula1>"Sale of the property,Refinance with tenants in place,Whichever is better at completion"</formula1>
    </dataValidation>
    <dataValidation sqref="F19" showDropDown="0" showInputMessage="0" showErrorMessage="0" allowBlank="1" type="list">
      <formula1>"Yes,No"</formula1>
    </dataValidation>
    <dataValidation sqref="F23" showDropDown="0" showInputMessage="0" showErrorMessage="0" allowBlank="1" type="list">
      <formula1>"Light – cosmetic,Heavy – full gut,Ground-up"</formula1>
    </dataValidation>
  </dataValidations>
  <printOptions horizontalCentered="1"/>
  <pageMargins left="0.4" right="0.4" top="0.5" bottom="0.55" header="0.5" footer="0.5"/>
  <pageSetup orientation="portrait" paperSize="1" fitToHeight="0" fitToWidth="1"/>
  <headerFooter>
    <oddHeader>&amp;R&amp;8 Confidential borrower information</oddHeader>
    <oddFooter>&amp;L&amp;8 Easy Lending USA · Construction Scope of Work&amp;R&amp;8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 Lending USA</dc:creator>
  <dcterms:created xmlns:dcterms="http://purl.org/dc/terms/" xmlns:xsi="http://www.w3.org/2001/XMLSchema-instance" xsi:type="dcterms:W3CDTF">2026-09-22T19:40:59Z</dcterms:created>
  <dcterms:modified xmlns:dcterms="http://purl.org/dc/terms/" xmlns:xsi="http://www.w3.org/2001/XMLSchema-instance" xsi:type="dcterms:W3CDTF">2026-09-22T19:40:59Z</dcterms:modified>
</cp:coreProperties>
</file>